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ina\Desktop\New folder\"/>
    </mc:Choice>
  </mc:AlternateContent>
  <bookViews>
    <workbookView xWindow="-108" yWindow="-108" windowWidth="23256" windowHeight="12456" activeTab="2"/>
  </bookViews>
  <sheets>
    <sheet name="Anexa_2" sheetId="3" r:id="rId1"/>
    <sheet name="Anexa_3" sheetId="2" r:id="rId2"/>
    <sheet name="Anexa_4" sheetId="1" r:id="rId3"/>
  </sheets>
  <definedNames>
    <definedName name="Anexa2" localSheetId="0">Anexa_2!$A$1</definedName>
    <definedName name="Anexa3" localSheetId="1">Anexa_3!$A$1</definedName>
    <definedName name="Anexa4" localSheetId="2">Anexa_4!$A$1</definedName>
    <definedName name="_xlnm.Print_Area" localSheetId="0">Anexa_2!$A$1:$D$19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D16" i="1"/>
  <c r="C16" i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34" i="2"/>
  <c r="G33" i="2"/>
  <c r="D55" i="2"/>
  <c r="G55" i="2" s="1"/>
  <c r="G4" i="1" l="1"/>
  <c r="G5" i="1"/>
  <c r="G16" i="1"/>
  <c r="G11" i="1"/>
  <c r="G9" i="1"/>
  <c r="G8" i="1"/>
  <c r="G15" i="1"/>
  <c r="G7" i="1"/>
  <c r="G14" i="1"/>
  <c r="G6" i="1"/>
  <c r="G10" i="1"/>
  <c r="G13" i="1"/>
  <c r="G12" i="1"/>
</calcChain>
</file>

<file path=xl/sharedStrings.xml><?xml version="1.0" encoding="utf-8"?>
<sst xmlns="http://schemas.openxmlformats.org/spreadsheetml/2006/main" count="130" uniqueCount="100">
  <si>
    <t>Nr.</t>
  </si>
  <si>
    <t>Informația</t>
  </si>
  <si>
    <t>Conținutul informației</t>
  </si>
  <si>
    <t>1.</t>
  </si>
  <si>
    <t>Denumirea rezidentului</t>
  </si>
  <si>
    <t>2.</t>
  </si>
  <si>
    <t>Cod fiscal/IDNO</t>
  </si>
  <si>
    <t>3.</t>
  </si>
  <si>
    <t>Numărul și data contractului cu privire la desfășurarea activității în Parcul pentru tehnologia informației „Moldova IT Park”</t>
  </si>
  <si>
    <t>4.</t>
  </si>
  <si>
    <t>Adresele subdiviziunilor (dacă există)</t>
  </si>
  <si>
    <t>5.</t>
  </si>
  <si>
    <t>Declarație pe proprie răspundere privind deținerea informațiilor (sau nu) despre intentarea oricăror proceduri legale privind insolvabilitatea, lichidarea și/sau restructurarea ca rezultat al insolvabilității, suspendarea activității de întreprinzător a rezidentului</t>
  </si>
  <si>
    <t>Se anexează.</t>
  </si>
  <si>
    <t>6.</t>
  </si>
  <si>
    <t>Cheltuieli reflectate în costul vânzărilor aferente serviciilor prestate de subcontractorii/terții din străinătate și ponderea acestora în costul vânzărilor, lei</t>
  </si>
  <si>
    <t>lei</t>
  </si>
  <si>
    <t>% în costul vânzărilor</t>
  </si>
  <si>
    <t>Se indică valoarea acestora pentru perioada supusă verificării și ponderea acestora în costul vânzărilor.</t>
  </si>
  <si>
    <t>7.</t>
  </si>
  <si>
    <t>Total venituri din vânzări, lei</t>
  </si>
  <si>
    <t>lei </t>
  </si>
  <si>
    <t>Se indică valoarea acestora pentru perioada supusă verificării.</t>
  </si>
  <si>
    <t>8.</t>
  </si>
  <si>
    <t>Venituri din vânzări realizate din desfășurarea activităților eligibile, lei</t>
  </si>
  <si>
    <t>9.</t>
  </si>
  <si>
    <t>Venituri din vânzări ajustate (stornate sau recalculate în plus), lei</t>
  </si>
  <si>
    <t>10.</t>
  </si>
  <si>
    <t>Procedura de informare a angajaților despre particularitățile asigurării sociale/medicale și cele aferente impozitului pe venit din salariu</t>
  </si>
  <si>
    <t>Se descrie procedura, conținutul documentului de informare (modelul utilizat poate fi anexat), modalitatea de informare, inclusiv termenul în care informarea a fost realizată.</t>
  </si>
  <si>
    <t>Urmează a fi completat, după caz</t>
  </si>
  <si>
    <t>Numărul, data și denumirea contractului, iar în cazul lipsei contractului - numărul și data  facturii sau altor acte confirmative</t>
  </si>
  <si>
    <t>Obiectul contractului, iar în lipsa acestuia - descrierea serviciului din factură / alt document confirmativ</t>
  </si>
  <si>
    <t>Tipul activității eligibile conform CAEM- 2 și CSPM-Rev.2</t>
  </si>
  <si>
    <t>62.01</t>
  </si>
  <si>
    <t>58.21</t>
  </si>
  <si>
    <t>58.29</t>
  </si>
  <si>
    <t>62.03</t>
  </si>
  <si>
    <t>63.11</t>
  </si>
  <si>
    <t>63.12</t>
  </si>
  <si>
    <t>62.02</t>
  </si>
  <si>
    <t>62.09</t>
  </si>
  <si>
    <t>85.59</t>
  </si>
  <si>
    <t>72.19.11</t>
  </si>
  <si>
    <t>72.19.12</t>
  </si>
  <si>
    <t>72.19.13</t>
  </si>
  <si>
    <t>72.19.21</t>
  </si>
  <si>
    <t>72.19.29</t>
  </si>
  <si>
    <t>72.19.50</t>
  </si>
  <si>
    <t>72.11</t>
  </si>
  <si>
    <t>59.12.13</t>
  </si>
  <si>
    <t>59.12.14</t>
  </si>
  <si>
    <t>59.12.15</t>
  </si>
  <si>
    <t>59.12.17</t>
  </si>
  <si>
    <t>59.20.13</t>
  </si>
  <si>
    <t>*activități raportate pentru perioada 12 februarie - 30 mai 2024</t>
  </si>
  <si>
    <t>**activități raportate pentru perioada 31 mai - 31 decembrie 2024</t>
  </si>
  <si>
    <t>Valoarea totală a serviciilor prestate, lei</t>
  </si>
  <si>
    <t>.....</t>
  </si>
  <si>
    <t>TOTAL per tipuri de activități eligibile (per toate contractele)</t>
  </si>
  <si>
    <t>Cod CAEM-2</t>
  </si>
  <si>
    <t>Valoarea serviciilor prestate în perioada supusă verificării, lei</t>
  </si>
  <si>
    <t>Ponderea în total venituri din vânzări, %</t>
  </si>
  <si>
    <t>TOTAL venituri din vânzări generate de toate activitățile eligibile, lei și %</t>
  </si>
  <si>
    <t>Valoarea serviciilor prestate în perioada supusă verificării per tipuri de activități conform Legii 77/2016 CAEM-2 și CSPM-Rev.2, lei</t>
  </si>
  <si>
    <t>26.11</t>
  </si>
  <si>
    <t>Luna</t>
  </si>
  <si>
    <t>Venitul din vânzări – activități eligibile, lei</t>
  </si>
  <si>
    <t>Venitul din vânzări – total, lei</t>
  </si>
  <si>
    <t>Venitul cumulativ din vânzări – activități eligibile, lei</t>
  </si>
  <si>
    <t>Venitul cumulativ din vânzări – total, lei</t>
  </si>
  <si>
    <t>Ponderea lunară cumulativă a veniturilor din vânzări generate de activități eligibile, %</t>
  </si>
  <si>
    <t>Ianuarie</t>
  </si>
  <si>
    <t>Februarie</t>
  </si>
  <si>
    <t>Martie</t>
  </si>
  <si>
    <t>Aprilie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</si>
  <si>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</si>
  <si>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</si>
  <si>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</si>
  <si>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</si>
  <si>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</si>
  <si>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</si>
  <si>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</si>
  <si>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</si>
  <si>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Total</t>
  </si>
  <si>
    <t>1629 din 16.03.2023</t>
  </si>
  <si>
    <t>Servicii de consultanta si implementare a produselor software</t>
  </si>
  <si>
    <t xml:space="preserve">IT Services Agreement f/n din 01.03.2023
Frontline Systems Development LLC
</t>
  </si>
  <si>
    <r>
      <t xml:space="preserve">Anexa 2. </t>
    </r>
    <r>
      <rPr>
        <b/>
        <sz val="12"/>
        <color theme="1"/>
        <rFont val="Times New Roman"/>
        <family val="1"/>
        <charset val="204"/>
      </rPr>
      <t>Informația furnizată de către Administratorul sau altă persoană împuternicită SRL „Zifern” pentru realizarea procedurilor convenite de verificare a activității rezidenților în Parcul pentru tehnologia informației „Moldova IT park” pentru perioada 01 ianuarie 2024 - 31 decembrie 2024</t>
    </r>
  </si>
  <si>
    <t>„Zifern” SRL</t>
  </si>
  <si>
    <t>1023600006xxx</t>
  </si>
  <si>
    <r>
      <t>Se indică valoarea acestora ulterior datei de raportare</t>
    </r>
    <r>
      <rPr>
        <sz val="12"/>
        <color theme="1"/>
        <rFont val="Times New Roman"/>
        <family val="1"/>
        <charset val="204"/>
      </rPr>
      <t> </t>
    </r>
    <r>
      <rPr>
        <i/>
        <sz val="12"/>
        <color theme="1"/>
        <rFont val="Times New Roman"/>
        <family val="1"/>
        <charset val="204"/>
      </rPr>
      <t>și până la data efectuării  procedurilor convenite/ emiterii raportului [de specificat data ulterioară la care acestea se extrag].</t>
    </r>
  </si>
  <si>
    <r>
      <t xml:space="preserve">Anexa 3. </t>
    </r>
    <r>
      <rPr>
        <b/>
        <sz val="12"/>
        <color theme="1"/>
        <rFont val="Times New Roman"/>
        <family val="1"/>
        <charset val="204"/>
      </rPr>
      <t>Situația de venituri din vânzări generate de activitățile eligibile desfășurate de SRL „Zifern” în Parcul pentru tehnologia informației „Moldova IT park” pentru perioada  01 ianuarie 2024-31 decembrie 2024</t>
    </r>
  </si>
  <si>
    <t>col. 1</t>
  </si>
  <si>
    <t>col. 2</t>
  </si>
  <si>
    <t>col. 3</t>
  </si>
  <si>
    <t>col. 4</t>
  </si>
  <si>
    <t>col. 5</t>
  </si>
  <si>
    <r>
      <t xml:space="preserve">Anexa 4. </t>
    </r>
    <r>
      <rPr>
        <b/>
        <sz val="12"/>
        <color theme="1"/>
        <rFont val="Times New Roman"/>
        <family val="1"/>
        <charset val="204"/>
      </rPr>
      <t>Situația de venituri din vânzări lunare generate de activitățile eligibile desfășurate de SRL „Zifern” în Parcul pentru tehnologia informației „Moldova IT Park” pentru perioada 01 ianuarie 2024-31 decembrie 2024</t>
    </r>
  </si>
  <si>
    <r>
      <rPr>
        <i/>
        <sz val="10"/>
        <rFont val="Times New Roman"/>
        <family val="1"/>
        <charset val="204"/>
      </rPr>
      <t>[Se completează câmpurile indicate marcate în gri,</t>
    </r>
    <r>
      <rPr>
        <sz val="10"/>
        <color rgb="FFC00000"/>
        <rFont val="Times New Roman"/>
        <family val="1"/>
        <charset val="204"/>
      </rPr>
      <t xml:space="preserve"> </t>
    </r>
    <r>
      <rPr>
        <b/>
        <i/>
        <sz val="10"/>
        <color theme="1"/>
        <rFont val="Times New Roman"/>
        <family val="1"/>
        <charset val="204"/>
      </rPr>
      <t>doar</t>
    </r>
    <r>
      <rPr>
        <i/>
        <sz val="10"/>
        <color theme="1"/>
        <rFont val="Times New Roman"/>
        <family val="1"/>
        <charset val="204"/>
      </rPr>
      <t xml:space="preserve"> pentru lunile de aplicare regimului special de impozitare]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</si>
</sst>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i/>
      <sz val="10"/>
      <color theme="1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/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2" fontId="3" fillId="0" borderId="4" xfId="0" applyNumberFormat="1" applyFont="1" applyBorder="1" applyAlignment="1">
      <alignment horizontal="left" vertical="center" wrapText="1"/>
    </xf>
    <xf numFmtId="12" fontId="3" fillId="0" borderId="5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3" fontId="3" fillId="0" borderId="6" xfId="0" applyNumberFormat="1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6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topLeftCell="A16" zoomScale="90" zoomScaleNormal="90" workbookViewId="0">
      <selection sqref="A1:D1"/>
    </sheetView>
  </sheetViews>
  <sheetFormatPr defaultRowHeight="15.6" x14ac:dyDescent="0.3"/>
  <cols>
    <col min="1" max="1" width="5" style="26" customWidth="1"/>
    <col min="2" max="2" width="47.33203125" style="27" customWidth="1"/>
    <col min="3" max="3" width="14.44140625" style="27" customWidth="1"/>
    <col min="4" max="4" width="43.44140625" style="27" customWidth="1"/>
    <col min="5" max="16384" width="8.88671875" style="26"/>
  </cols>
  <sheetData>
    <row r="1" spans="1:4" ht="66" customHeight="1" x14ac:dyDescent="0.3">
      <c r="A1" s="18" t="s">
        <v>88</v>
      </c>
      <c r="B1" s="18"/>
      <c r="C1" s="18"/>
      <c r="D1" s="18"/>
    </row>
    <row r="2" spans="1:4" ht="18.75" customHeight="1" x14ac:dyDescent="0.3">
      <c r="A2" s="19" t="s">
        <v>0</v>
      </c>
      <c r="B2" s="6" t="s">
        <v>1</v>
      </c>
      <c r="C2" s="2" t="s">
        <v>2</v>
      </c>
      <c r="D2" s="3"/>
    </row>
    <row r="3" spans="1:4" ht="22.5" customHeight="1" x14ac:dyDescent="0.3">
      <c r="A3" s="19" t="s">
        <v>3</v>
      </c>
      <c r="B3" s="6" t="s">
        <v>4</v>
      </c>
      <c r="C3" s="2" t="s">
        <v>89</v>
      </c>
      <c r="D3" s="3"/>
    </row>
    <row r="4" spans="1:4" ht="18.75" customHeight="1" x14ac:dyDescent="0.3">
      <c r="A4" s="19" t="s">
        <v>5</v>
      </c>
      <c r="B4" s="6" t="s">
        <v>6</v>
      </c>
      <c r="C4" s="4" t="s">
        <v>90</v>
      </c>
      <c r="D4" s="5"/>
    </row>
    <row r="5" spans="1:4" ht="52.5" customHeight="1" x14ac:dyDescent="0.3">
      <c r="A5" s="19" t="s">
        <v>7</v>
      </c>
      <c r="B5" s="6" t="s">
        <v>8</v>
      </c>
      <c r="C5" s="2" t="s">
        <v>85</v>
      </c>
      <c r="D5" s="3"/>
    </row>
    <row r="6" spans="1:4" ht="18.75" customHeight="1" x14ac:dyDescent="0.3">
      <c r="A6" s="19" t="s">
        <v>9</v>
      </c>
      <c r="B6" s="6" t="s">
        <v>10</v>
      </c>
      <c r="C6" s="2"/>
      <c r="D6" s="3"/>
    </row>
    <row r="7" spans="1:4" ht="117" customHeight="1" x14ac:dyDescent="0.3">
      <c r="A7" s="19" t="s">
        <v>11</v>
      </c>
      <c r="B7" s="6" t="s">
        <v>12</v>
      </c>
      <c r="C7" s="7" t="s">
        <v>13</v>
      </c>
      <c r="D7" s="8"/>
    </row>
    <row r="8" spans="1:4" ht="21" customHeight="1" x14ac:dyDescent="0.3">
      <c r="A8" s="20" t="s">
        <v>14</v>
      </c>
      <c r="B8" s="7" t="s">
        <v>15</v>
      </c>
      <c r="C8" s="21">
        <v>0</v>
      </c>
      <c r="D8" s="22" t="s">
        <v>16</v>
      </c>
    </row>
    <row r="9" spans="1:4" ht="21.75" customHeight="1" x14ac:dyDescent="0.3">
      <c r="A9" s="20"/>
      <c r="B9" s="9"/>
      <c r="C9" s="23">
        <v>0</v>
      </c>
      <c r="D9" s="24" t="s">
        <v>17</v>
      </c>
    </row>
    <row r="10" spans="1:4" ht="30" customHeight="1" x14ac:dyDescent="0.3">
      <c r="A10" s="20"/>
      <c r="B10" s="10"/>
      <c r="C10" s="11" t="s">
        <v>18</v>
      </c>
      <c r="D10" s="12"/>
    </row>
    <row r="11" spans="1:4" ht="27" customHeight="1" x14ac:dyDescent="0.3">
      <c r="A11" s="20" t="s">
        <v>19</v>
      </c>
      <c r="B11" s="2" t="s">
        <v>20</v>
      </c>
      <c r="C11" s="25">
        <v>3043537.03</v>
      </c>
      <c r="D11" s="22" t="s">
        <v>21</v>
      </c>
    </row>
    <row r="12" spans="1:4" ht="31.8" customHeight="1" x14ac:dyDescent="0.3">
      <c r="A12" s="20"/>
      <c r="B12" s="2"/>
      <c r="C12" s="13" t="s">
        <v>22</v>
      </c>
      <c r="D12" s="14"/>
    </row>
    <row r="13" spans="1:4" ht="21.75" customHeight="1" x14ac:dyDescent="0.3">
      <c r="A13" s="20" t="s">
        <v>23</v>
      </c>
      <c r="B13" s="15" t="s">
        <v>24</v>
      </c>
      <c r="C13" s="25">
        <v>3043537.03</v>
      </c>
      <c r="D13" s="22" t="s">
        <v>21</v>
      </c>
    </row>
    <row r="14" spans="1:4" ht="37.799999999999997" customHeight="1" x14ac:dyDescent="0.3">
      <c r="A14" s="20"/>
      <c r="B14" s="15"/>
      <c r="C14" s="11" t="s">
        <v>22</v>
      </c>
      <c r="D14" s="12"/>
    </row>
    <row r="15" spans="1:4" ht="25.5" customHeight="1" x14ac:dyDescent="0.3">
      <c r="A15" s="20" t="s">
        <v>25</v>
      </c>
      <c r="B15" s="2" t="s">
        <v>26</v>
      </c>
      <c r="C15" s="21">
        <v>0</v>
      </c>
      <c r="D15" s="22" t="s">
        <v>16</v>
      </c>
    </row>
    <row r="16" spans="1:4" ht="66" customHeight="1" x14ac:dyDescent="0.3">
      <c r="A16" s="20"/>
      <c r="B16" s="2"/>
      <c r="C16" s="13" t="s">
        <v>91</v>
      </c>
      <c r="D16" s="14"/>
    </row>
    <row r="17" spans="1:4" ht="60" customHeight="1" x14ac:dyDescent="0.3">
      <c r="A17" s="19" t="s">
        <v>27</v>
      </c>
      <c r="B17" s="6" t="s">
        <v>28</v>
      </c>
      <c r="C17" s="16" t="s">
        <v>29</v>
      </c>
      <c r="D17" s="17"/>
    </row>
    <row r="18" spans="1:4" ht="18.75" customHeight="1" x14ac:dyDescent="0.3">
      <c r="A18" s="19"/>
      <c r="B18" s="6" t="s">
        <v>30</v>
      </c>
      <c r="C18" s="2"/>
      <c r="D18" s="3"/>
    </row>
  </sheetData>
  <mergeCells count="21">
    <mergeCell ref="C18:D18"/>
    <mergeCell ref="A15:A16"/>
    <mergeCell ref="B15:B16"/>
    <mergeCell ref="C2:D2"/>
    <mergeCell ref="C3:D3"/>
    <mergeCell ref="C4:D4"/>
    <mergeCell ref="C5:D5"/>
    <mergeCell ref="C6:D6"/>
    <mergeCell ref="A13:A14"/>
    <mergeCell ref="B13:B14"/>
    <mergeCell ref="C10:D10"/>
    <mergeCell ref="C12:D12"/>
    <mergeCell ref="C14:D14"/>
    <mergeCell ref="C16:D16"/>
    <mergeCell ref="C17:D17"/>
    <mergeCell ref="A1:D1"/>
    <mergeCell ref="C7:D7"/>
    <mergeCell ref="A8:A10"/>
    <mergeCell ref="B8:B10"/>
    <mergeCell ref="A11:A12"/>
    <mergeCell ref="B11:B12"/>
  </mergeCells>
  <pageMargins left="0.25" right="0.25" top="0.75" bottom="0.75" header="0.3" footer="0.3"/>
  <pageSetup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"/>
  <sheetViews>
    <sheetView topLeftCell="A28" zoomScale="85" zoomScaleNormal="85" workbookViewId="0">
      <selection sqref="A1:G1"/>
    </sheetView>
  </sheetViews>
  <sheetFormatPr defaultRowHeight="15.6" x14ac:dyDescent="0.3"/>
  <cols>
    <col min="1" max="1" width="8.88671875" style="37"/>
    <col min="2" max="2" width="35.33203125" style="37" customWidth="1"/>
    <col min="3" max="3" width="20.44140625" style="37" customWidth="1"/>
    <col min="4" max="6" width="8.88671875" style="37"/>
    <col min="7" max="7" width="18.6640625" style="37" customWidth="1"/>
    <col min="8" max="16384" width="8.88671875" style="37"/>
  </cols>
  <sheetData>
    <row r="1" spans="1:7" ht="63.6" customHeight="1" x14ac:dyDescent="0.3">
      <c r="A1" s="36" t="s">
        <v>92</v>
      </c>
      <c r="B1" s="36"/>
      <c r="C1" s="36"/>
      <c r="D1" s="36"/>
      <c r="E1" s="36"/>
      <c r="F1" s="36"/>
      <c r="G1" s="36"/>
    </row>
    <row r="2" spans="1:7" ht="156" x14ac:dyDescent="0.3">
      <c r="A2" s="44" t="s">
        <v>0</v>
      </c>
      <c r="B2" s="44" t="s">
        <v>31</v>
      </c>
      <c r="C2" s="44" t="s">
        <v>32</v>
      </c>
      <c r="D2" s="43" t="s">
        <v>33</v>
      </c>
      <c r="E2" s="43"/>
      <c r="F2" s="43"/>
      <c r="G2" s="44" t="s">
        <v>64</v>
      </c>
    </row>
    <row r="3" spans="1:7" x14ac:dyDescent="0.3">
      <c r="A3" s="44" t="s">
        <v>93</v>
      </c>
      <c r="B3" s="44" t="s">
        <v>94</v>
      </c>
      <c r="C3" s="44" t="s">
        <v>95</v>
      </c>
      <c r="D3" s="43" t="s">
        <v>96</v>
      </c>
      <c r="E3" s="43"/>
      <c r="F3" s="43"/>
      <c r="G3" s="44" t="s">
        <v>97</v>
      </c>
    </row>
    <row r="4" spans="1:7" ht="78" x14ac:dyDescent="0.3">
      <c r="A4" s="29" t="s">
        <v>3</v>
      </c>
      <c r="B4" s="41" t="s">
        <v>87</v>
      </c>
      <c r="C4" s="41" t="s">
        <v>86</v>
      </c>
      <c r="D4" s="31" t="s">
        <v>34</v>
      </c>
      <c r="E4" s="31"/>
      <c r="F4" s="31"/>
      <c r="G4" s="30">
        <v>3043537.03</v>
      </c>
    </row>
    <row r="5" spans="1:7" x14ac:dyDescent="0.3">
      <c r="A5" s="29"/>
      <c r="B5" s="30"/>
      <c r="C5" s="30"/>
      <c r="D5" s="31" t="s">
        <v>35</v>
      </c>
      <c r="E5" s="31"/>
      <c r="F5" s="31"/>
      <c r="G5" s="30"/>
    </row>
    <row r="6" spans="1:7" x14ac:dyDescent="0.3">
      <c r="A6" s="29"/>
      <c r="B6" s="30"/>
      <c r="C6" s="30"/>
      <c r="D6" s="31" t="s">
        <v>36</v>
      </c>
      <c r="E6" s="31"/>
      <c r="F6" s="31"/>
      <c r="G6" s="30"/>
    </row>
    <row r="7" spans="1:7" x14ac:dyDescent="0.3">
      <c r="A7" s="29"/>
      <c r="B7" s="30"/>
      <c r="C7" s="30"/>
      <c r="D7" s="31" t="s">
        <v>37</v>
      </c>
      <c r="E7" s="31"/>
      <c r="F7" s="31"/>
      <c r="G7" s="30"/>
    </row>
    <row r="8" spans="1:7" x14ac:dyDescent="0.3">
      <c r="A8" s="29"/>
      <c r="B8" s="30"/>
      <c r="C8" s="30"/>
      <c r="D8" s="31" t="s">
        <v>38</v>
      </c>
      <c r="E8" s="31"/>
      <c r="F8" s="31"/>
      <c r="G8" s="30"/>
    </row>
    <row r="9" spans="1:7" x14ac:dyDescent="0.3">
      <c r="A9" s="29"/>
      <c r="B9" s="30"/>
      <c r="C9" s="30"/>
      <c r="D9" s="31" t="s">
        <v>39</v>
      </c>
      <c r="E9" s="31"/>
      <c r="F9" s="31"/>
      <c r="G9" s="30"/>
    </row>
    <row r="10" spans="1:7" x14ac:dyDescent="0.3">
      <c r="A10" s="29"/>
      <c r="B10" s="30"/>
      <c r="C10" s="30"/>
      <c r="D10" s="31" t="s">
        <v>40</v>
      </c>
      <c r="E10" s="31"/>
      <c r="F10" s="31"/>
      <c r="G10" s="30"/>
    </row>
    <row r="11" spans="1:7" x14ac:dyDescent="0.3">
      <c r="A11" s="29"/>
      <c r="B11" s="30"/>
      <c r="C11" s="30"/>
      <c r="D11" s="31" t="s">
        <v>41</v>
      </c>
      <c r="E11" s="31"/>
      <c r="F11" s="31"/>
      <c r="G11" s="30"/>
    </row>
    <row r="12" spans="1:7" x14ac:dyDescent="0.3">
      <c r="A12" s="29"/>
      <c r="B12" s="30"/>
      <c r="C12" s="30"/>
      <c r="D12" s="31" t="s">
        <v>42</v>
      </c>
      <c r="E12" s="31"/>
      <c r="F12" s="31"/>
      <c r="G12" s="30"/>
    </row>
    <row r="13" spans="1:7" x14ac:dyDescent="0.3">
      <c r="A13" s="29"/>
      <c r="B13" s="30"/>
      <c r="C13" s="30"/>
      <c r="D13" s="31" t="s">
        <v>43</v>
      </c>
      <c r="E13" s="31"/>
      <c r="F13" s="31"/>
      <c r="G13" s="30"/>
    </row>
    <row r="14" spans="1:7" x14ac:dyDescent="0.3">
      <c r="A14" s="29"/>
      <c r="B14" s="30"/>
      <c r="C14" s="30"/>
      <c r="D14" s="31" t="s">
        <v>44</v>
      </c>
      <c r="E14" s="31"/>
      <c r="F14" s="31"/>
      <c r="G14" s="30"/>
    </row>
    <row r="15" spans="1:7" x14ac:dyDescent="0.3">
      <c r="A15" s="29"/>
      <c r="B15" s="30"/>
      <c r="C15" s="30"/>
      <c r="D15" s="31" t="s">
        <v>45</v>
      </c>
      <c r="E15" s="31"/>
      <c r="F15" s="31"/>
      <c r="G15" s="30"/>
    </row>
    <row r="16" spans="1:7" x14ac:dyDescent="0.3">
      <c r="A16" s="29"/>
      <c r="B16" s="30"/>
      <c r="C16" s="30"/>
      <c r="D16" s="31" t="s">
        <v>46</v>
      </c>
      <c r="E16" s="31"/>
      <c r="F16" s="31"/>
      <c r="G16" s="30"/>
    </row>
    <row r="17" spans="1:7" x14ac:dyDescent="0.3">
      <c r="A17" s="29"/>
      <c r="B17" s="30"/>
      <c r="C17" s="30"/>
      <c r="D17" s="31" t="s">
        <v>47</v>
      </c>
      <c r="E17" s="31"/>
      <c r="F17" s="31"/>
      <c r="G17" s="30"/>
    </row>
    <row r="18" spans="1:7" x14ac:dyDescent="0.3">
      <c r="A18" s="29"/>
      <c r="B18" s="30"/>
      <c r="C18" s="30"/>
      <c r="D18" s="31" t="s">
        <v>48</v>
      </c>
      <c r="E18" s="31"/>
      <c r="F18" s="31"/>
      <c r="G18" s="30"/>
    </row>
    <row r="19" spans="1:7" x14ac:dyDescent="0.3">
      <c r="A19" s="29"/>
      <c r="B19" s="30"/>
      <c r="C19" s="30"/>
      <c r="D19" s="31" t="s">
        <v>49</v>
      </c>
      <c r="E19" s="31"/>
      <c r="F19" s="31"/>
      <c r="G19" s="30"/>
    </row>
    <row r="20" spans="1:7" x14ac:dyDescent="0.3">
      <c r="A20" s="29"/>
      <c r="B20" s="30"/>
      <c r="C20" s="30"/>
      <c r="D20" s="42" t="s">
        <v>65</v>
      </c>
      <c r="E20" s="42"/>
      <c r="F20" s="42"/>
      <c r="G20" s="30"/>
    </row>
    <row r="21" spans="1:7" x14ac:dyDescent="0.3">
      <c r="A21" s="29"/>
      <c r="B21" s="30"/>
      <c r="C21" s="30"/>
      <c r="D21" s="31" t="s">
        <v>50</v>
      </c>
      <c r="E21" s="31"/>
      <c r="F21" s="31"/>
      <c r="G21" s="30"/>
    </row>
    <row r="22" spans="1:7" x14ac:dyDescent="0.3">
      <c r="A22" s="29"/>
      <c r="B22" s="30"/>
      <c r="C22" s="30"/>
      <c r="D22" s="31" t="s">
        <v>51</v>
      </c>
      <c r="E22" s="31"/>
      <c r="F22" s="31"/>
      <c r="G22" s="30"/>
    </row>
    <row r="23" spans="1:7" x14ac:dyDescent="0.3">
      <c r="A23" s="29"/>
      <c r="B23" s="30"/>
      <c r="C23" s="30"/>
      <c r="D23" s="31" t="s">
        <v>52</v>
      </c>
      <c r="E23" s="31"/>
      <c r="F23" s="31"/>
      <c r="G23" s="30"/>
    </row>
    <row r="24" spans="1:7" x14ac:dyDescent="0.3">
      <c r="A24" s="28"/>
      <c r="B24" s="30"/>
      <c r="C24" s="30"/>
      <c r="D24" s="31" t="s">
        <v>53</v>
      </c>
      <c r="E24" s="31"/>
      <c r="F24" s="31"/>
      <c r="G24" s="30"/>
    </row>
    <row r="25" spans="1:7" x14ac:dyDescent="0.3">
      <c r="A25" s="28"/>
      <c r="B25" s="30"/>
      <c r="C25" s="30"/>
      <c r="D25" s="31" t="s">
        <v>54</v>
      </c>
      <c r="E25" s="31"/>
      <c r="F25" s="31"/>
      <c r="G25" s="30"/>
    </row>
    <row r="26" spans="1:7" x14ac:dyDescent="0.3">
      <c r="A26" s="28"/>
      <c r="B26" s="31" t="s">
        <v>55</v>
      </c>
      <c r="C26" s="31"/>
      <c r="D26" s="31"/>
      <c r="E26" s="31"/>
      <c r="F26" s="31"/>
      <c r="G26" s="31"/>
    </row>
    <row r="27" spans="1:7" x14ac:dyDescent="0.3">
      <c r="A27" s="28"/>
      <c r="B27" s="31" t="s">
        <v>56</v>
      </c>
      <c r="C27" s="31"/>
      <c r="D27" s="31"/>
      <c r="E27" s="31"/>
      <c r="F27" s="31"/>
      <c r="G27" s="31"/>
    </row>
    <row r="28" spans="1:7" x14ac:dyDescent="0.3">
      <c r="A28" s="28"/>
      <c r="B28" s="43" t="s">
        <v>57</v>
      </c>
      <c r="C28" s="43"/>
      <c r="D28" s="43"/>
      <c r="E28" s="43"/>
      <c r="F28" s="43"/>
      <c r="G28" s="30"/>
    </row>
    <row r="29" spans="1:7" x14ac:dyDescent="0.3">
      <c r="A29" s="28" t="s">
        <v>5</v>
      </c>
      <c r="B29" s="28"/>
      <c r="C29" s="28"/>
      <c r="D29" s="29"/>
      <c r="E29" s="29"/>
      <c r="F29" s="29"/>
      <c r="G29" s="28"/>
    </row>
    <row r="30" spans="1:7" x14ac:dyDescent="0.3">
      <c r="A30" s="28" t="s">
        <v>7</v>
      </c>
      <c r="B30" s="28"/>
      <c r="C30" s="28"/>
      <c r="D30" s="29"/>
      <c r="E30" s="29"/>
      <c r="F30" s="29"/>
      <c r="G30" s="28"/>
    </row>
    <row r="31" spans="1:7" x14ac:dyDescent="0.3">
      <c r="A31" s="28" t="s">
        <v>58</v>
      </c>
      <c r="B31" s="28"/>
      <c r="C31" s="28"/>
      <c r="D31" s="29"/>
      <c r="E31" s="29"/>
      <c r="F31" s="29"/>
      <c r="G31" s="28"/>
    </row>
    <row r="32" spans="1:7" ht="46.8" x14ac:dyDescent="0.3">
      <c r="A32" s="32" t="s">
        <v>59</v>
      </c>
      <c r="B32" s="33"/>
      <c r="C32" s="44" t="s">
        <v>60</v>
      </c>
      <c r="D32" s="43" t="s">
        <v>61</v>
      </c>
      <c r="E32" s="43"/>
      <c r="F32" s="43"/>
      <c r="G32" s="44" t="s">
        <v>62</v>
      </c>
    </row>
    <row r="33" spans="1:7" x14ac:dyDescent="0.3">
      <c r="A33" s="34"/>
      <c r="B33" s="35"/>
      <c r="C33" s="30" t="s">
        <v>34</v>
      </c>
      <c r="D33" s="38">
        <v>3043537.03</v>
      </c>
      <c r="E33" s="39"/>
      <c r="F33" s="40"/>
      <c r="G33" s="45">
        <f>D33/Anexa_2!$C$11</f>
        <v>1</v>
      </c>
    </row>
    <row r="34" spans="1:7" x14ac:dyDescent="0.3">
      <c r="A34" s="34"/>
      <c r="B34" s="35"/>
      <c r="C34" s="30" t="s">
        <v>35</v>
      </c>
      <c r="D34" s="38"/>
      <c r="E34" s="39"/>
      <c r="F34" s="40"/>
      <c r="G34" s="45">
        <f>D34/Anexa_2!$C$11</f>
        <v>0</v>
      </c>
    </row>
    <row r="35" spans="1:7" x14ac:dyDescent="0.3">
      <c r="A35" s="34"/>
      <c r="B35" s="35"/>
      <c r="C35" s="30" t="s">
        <v>36</v>
      </c>
      <c r="D35" s="38"/>
      <c r="E35" s="39"/>
      <c r="F35" s="40"/>
      <c r="G35" s="45">
        <f>D35/Anexa_2!$C$11</f>
        <v>0</v>
      </c>
    </row>
    <row r="36" spans="1:7" x14ac:dyDescent="0.3">
      <c r="A36" s="34"/>
      <c r="B36" s="35"/>
      <c r="C36" s="30" t="s">
        <v>37</v>
      </c>
      <c r="D36" s="38"/>
      <c r="E36" s="39"/>
      <c r="F36" s="40"/>
      <c r="G36" s="45">
        <f>D36/Anexa_2!$C$11</f>
        <v>0</v>
      </c>
    </row>
    <row r="37" spans="1:7" x14ac:dyDescent="0.3">
      <c r="A37" s="34"/>
      <c r="B37" s="35"/>
      <c r="C37" s="30" t="s">
        <v>38</v>
      </c>
      <c r="D37" s="38"/>
      <c r="E37" s="39"/>
      <c r="F37" s="40"/>
      <c r="G37" s="45">
        <f>D37/Anexa_2!$C$11</f>
        <v>0</v>
      </c>
    </row>
    <row r="38" spans="1:7" x14ac:dyDescent="0.3">
      <c r="A38" s="34"/>
      <c r="B38" s="35"/>
      <c r="C38" s="30" t="s">
        <v>39</v>
      </c>
      <c r="D38" s="38"/>
      <c r="E38" s="39"/>
      <c r="F38" s="40"/>
      <c r="G38" s="45">
        <f>D38/Anexa_2!$C$11</f>
        <v>0</v>
      </c>
    </row>
    <row r="39" spans="1:7" x14ac:dyDescent="0.3">
      <c r="A39" s="34"/>
      <c r="B39" s="35"/>
      <c r="C39" s="30" t="s">
        <v>40</v>
      </c>
      <c r="D39" s="38"/>
      <c r="E39" s="39"/>
      <c r="F39" s="40"/>
      <c r="G39" s="45">
        <f>D39/Anexa_2!$C$11</f>
        <v>0</v>
      </c>
    </row>
    <row r="40" spans="1:7" x14ac:dyDescent="0.3">
      <c r="A40" s="34"/>
      <c r="B40" s="35"/>
      <c r="C40" s="30" t="s">
        <v>41</v>
      </c>
      <c r="D40" s="38"/>
      <c r="E40" s="39"/>
      <c r="F40" s="40"/>
      <c r="G40" s="45">
        <f>D40/Anexa_2!$C$11</f>
        <v>0</v>
      </c>
    </row>
    <row r="41" spans="1:7" x14ac:dyDescent="0.3">
      <c r="A41" s="34"/>
      <c r="B41" s="35"/>
      <c r="C41" s="30" t="s">
        <v>42</v>
      </c>
      <c r="D41" s="38"/>
      <c r="E41" s="39"/>
      <c r="F41" s="40"/>
      <c r="G41" s="45">
        <f>D41/Anexa_2!$C$11</f>
        <v>0</v>
      </c>
    </row>
    <row r="42" spans="1:7" x14ac:dyDescent="0.3">
      <c r="A42" s="34"/>
      <c r="B42" s="35"/>
      <c r="C42" s="30" t="s">
        <v>43</v>
      </c>
      <c r="D42" s="38"/>
      <c r="E42" s="39"/>
      <c r="F42" s="40"/>
      <c r="G42" s="45">
        <f>D42/Anexa_2!$C$11</f>
        <v>0</v>
      </c>
    </row>
    <row r="43" spans="1:7" x14ac:dyDescent="0.3">
      <c r="A43" s="34"/>
      <c r="B43" s="35"/>
      <c r="C43" s="30" t="s">
        <v>44</v>
      </c>
      <c r="D43" s="38"/>
      <c r="E43" s="39"/>
      <c r="F43" s="40"/>
      <c r="G43" s="45">
        <f>D43/Anexa_2!$C$11</f>
        <v>0</v>
      </c>
    </row>
    <row r="44" spans="1:7" x14ac:dyDescent="0.3">
      <c r="A44" s="34"/>
      <c r="B44" s="35"/>
      <c r="C44" s="30" t="s">
        <v>45</v>
      </c>
      <c r="D44" s="38"/>
      <c r="E44" s="39"/>
      <c r="F44" s="40"/>
      <c r="G44" s="45">
        <f>D44/Anexa_2!$C$11</f>
        <v>0</v>
      </c>
    </row>
    <row r="45" spans="1:7" x14ac:dyDescent="0.3">
      <c r="A45" s="34"/>
      <c r="B45" s="35"/>
      <c r="C45" s="30" t="s">
        <v>46</v>
      </c>
      <c r="D45" s="38"/>
      <c r="E45" s="39"/>
      <c r="F45" s="40"/>
      <c r="G45" s="45">
        <f>D45/Anexa_2!$C$11</f>
        <v>0</v>
      </c>
    </row>
    <row r="46" spans="1:7" x14ac:dyDescent="0.3">
      <c r="A46" s="34"/>
      <c r="B46" s="35"/>
      <c r="C46" s="30" t="s">
        <v>47</v>
      </c>
      <c r="D46" s="38"/>
      <c r="E46" s="39"/>
      <c r="F46" s="40"/>
      <c r="G46" s="45">
        <f>D46/Anexa_2!$C$11</f>
        <v>0</v>
      </c>
    </row>
    <row r="47" spans="1:7" x14ac:dyDescent="0.3">
      <c r="A47" s="34"/>
      <c r="B47" s="35"/>
      <c r="C47" s="30" t="s">
        <v>48</v>
      </c>
      <c r="D47" s="38"/>
      <c r="E47" s="39"/>
      <c r="F47" s="40"/>
      <c r="G47" s="45">
        <f>D47/Anexa_2!$C$11</f>
        <v>0</v>
      </c>
    </row>
    <row r="48" spans="1:7" x14ac:dyDescent="0.3">
      <c r="A48" s="34"/>
      <c r="B48" s="35"/>
      <c r="C48" s="30" t="s">
        <v>49</v>
      </c>
      <c r="D48" s="38"/>
      <c r="E48" s="39"/>
      <c r="F48" s="40"/>
      <c r="G48" s="45">
        <f>D48/Anexa_2!$C$11</f>
        <v>0</v>
      </c>
    </row>
    <row r="49" spans="1:7" x14ac:dyDescent="0.3">
      <c r="A49" s="34"/>
      <c r="B49" s="35"/>
      <c r="C49" s="46" t="s">
        <v>65</v>
      </c>
      <c r="D49" s="38"/>
      <c r="E49" s="39"/>
      <c r="F49" s="40"/>
      <c r="G49" s="45">
        <f>D49/Anexa_2!$C$11</f>
        <v>0</v>
      </c>
    </row>
    <row r="50" spans="1:7" x14ac:dyDescent="0.3">
      <c r="A50" s="34"/>
      <c r="B50" s="35"/>
      <c r="C50" s="30" t="s">
        <v>50</v>
      </c>
      <c r="D50" s="38"/>
      <c r="E50" s="39"/>
      <c r="F50" s="40"/>
      <c r="G50" s="45">
        <f>D50/Anexa_2!$C$11</f>
        <v>0</v>
      </c>
    </row>
    <row r="51" spans="1:7" x14ac:dyDescent="0.3">
      <c r="A51" s="34"/>
      <c r="B51" s="35"/>
      <c r="C51" s="30" t="s">
        <v>51</v>
      </c>
      <c r="D51" s="38"/>
      <c r="E51" s="39"/>
      <c r="F51" s="40"/>
      <c r="G51" s="45">
        <f>D51/Anexa_2!$C$11</f>
        <v>0</v>
      </c>
    </row>
    <row r="52" spans="1:7" x14ac:dyDescent="0.3">
      <c r="A52" s="34"/>
      <c r="B52" s="35"/>
      <c r="C52" s="30" t="s">
        <v>52</v>
      </c>
      <c r="D52" s="38"/>
      <c r="E52" s="39"/>
      <c r="F52" s="40"/>
      <c r="G52" s="45">
        <f>D52/Anexa_2!$C$11</f>
        <v>0</v>
      </c>
    </row>
    <row r="53" spans="1:7" x14ac:dyDescent="0.3">
      <c r="A53" s="34"/>
      <c r="B53" s="35"/>
      <c r="C53" s="30" t="s">
        <v>53</v>
      </c>
      <c r="D53" s="38"/>
      <c r="E53" s="39"/>
      <c r="F53" s="40"/>
      <c r="G53" s="45">
        <f>D53/Anexa_2!$C$11</f>
        <v>0</v>
      </c>
    </row>
    <row r="54" spans="1:7" x14ac:dyDescent="0.3">
      <c r="A54" s="34"/>
      <c r="B54" s="35"/>
      <c r="C54" s="30" t="s">
        <v>54</v>
      </c>
      <c r="D54" s="38"/>
      <c r="E54" s="39"/>
      <c r="F54" s="40"/>
      <c r="G54" s="45">
        <f>D54/Anexa_2!$C$11</f>
        <v>0</v>
      </c>
    </row>
    <row r="55" spans="1:7" x14ac:dyDescent="0.3">
      <c r="A55" s="43" t="s">
        <v>63</v>
      </c>
      <c r="B55" s="43"/>
      <c r="C55" s="43"/>
      <c r="D55" s="38">
        <f>SUM(D33:F54)</f>
        <v>3043537.03</v>
      </c>
      <c r="E55" s="39"/>
      <c r="F55" s="40"/>
      <c r="G55" s="45">
        <f>D55/Anexa_2!C11</f>
        <v>1</v>
      </c>
    </row>
  </sheetData>
  <mergeCells count="59">
    <mergeCell ref="A1:G1"/>
    <mergeCell ref="D30:F30"/>
    <mergeCell ref="D31:F31"/>
    <mergeCell ref="D32:F32"/>
    <mergeCell ref="A21:A23"/>
    <mergeCell ref="D21:F21"/>
    <mergeCell ref="D22:F22"/>
    <mergeCell ref="D23:F23"/>
    <mergeCell ref="D24:F24"/>
    <mergeCell ref="D16:F16"/>
    <mergeCell ref="D17:F17"/>
    <mergeCell ref="D18:F18"/>
    <mergeCell ref="D29:F29"/>
    <mergeCell ref="D20:F20"/>
    <mergeCell ref="D25:F25"/>
    <mergeCell ref="D2:F2"/>
    <mergeCell ref="B26:G26"/>
    <mergeCell ref="B27:G27"/>
    <mergeCell ref="B28:F28"/>
    <mergeCell ref="D37:F37"/>
    <mergeCell ref="D48:F48"/>
    <mergeCell ref="D47:F47"/>
    <mergeCell ref="D46:F46"/>
    <mergeCell ref="D45:F45"/>
    <mergeCell ref="D44:F44"/>
    <mergeCell ref="D43:F43"/>
    <mergeCell ref="D42:F42"/>
    <mergeCell ref="D41:F41"/>
    <mergeCell ref="D53:F53"/>
    <mergeCell ref="D52:F52"/>
    <mergeCell ref="D51:F51"/>
    <mergeCell ref="D50:F50"/>
    <mergeCell ref="A55:C55"/>
    <mergeCell ref="D55:F55"/>
    <mergeCell ref="A32:B54"/>
    <mergeCell ref="D40:F40"/>
    <mergeCell ref="D39:F39"/>
    <mergeCell ref="D38:F38"/>
    <mergeCell ref="D49:F49"/>
    <mergeCell ref="D54:F54"/>
    <mergeCell ref="D36:F36"/>
    <mergeCell ref="D35:F35"/>
    <mergeCell ref="D34:F34"/>
    <mergeCell ref="D33:F33"/>
    <mergeCell ref="D3:F3"/>
    <mergeCell ref="A4:A20"/>
    <mergeCell ref="D4:F4"/>
    <mergeCell ref="D5:F5"/>
    <mergeCell ref="D6:F6"/>
    <mergeCell ref="D7:F7"/>
    <mergeCell ref="D19:F19"/>
    <mergeCell ref="D8:F8"/>
    <mergeCell ref="D9:F9"/>
    <mergeCell ref="D10:F10"/>
    <mergeCell ref="D11:F11"/>
    <mergeCell ref="D12:F12"/>
    <mergeCell ref="D13:F13"/>
    <mergeCell ref="D14:F14"/>
    <mergeCell ref="D15:F15"/>
  </mergeCells>
  <pageMargins left="0.25" right="0.25" top="0.75" bottom="0.75" header="0.3" footer="0.3"/>
  <pageSetup scale="9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tabSelected="1" workbookViewId="0">
      <selection activeCell="F21" sqref="F21"/>
    </sheetView>
  </sheetViews>
  <sheetFormatPr defaultRowHeight="15.6" x14ac:dyDescent="0.3"/>
  <cols>
    <col min="1" max="1" width="4" style="1" customWidth="1"/>
    <col min="2" max="2" width="18.109375" style="1" customWidth="1"/>
    <col min="3" max="3" width="22.6640625" style="1" customWidth="1"/>
    <col min="4" max="4" width="21.5546875" style="1" customWidth="1"/>
    <col min="5" max="5" width="19.88671875" style="1" customWidth="1"/>
    <col min="6" max="6" width="18.33203125" style="1" customWidth="1"/>
    <col min="7" max="7" width="27.6640625" style="1" customWidth="1"/>
    <col min="8" max="16384" width="8.88671875" style="1"/>
  </cols>
  <sheetData>
    <row r="1" spans="1:7" ht="40.799999999999997" customHeight="1" x14ac:dyDescent="0.3">
      <c r="A1" s="47" t="s">
        <v>98</v>
      </c>
      <c r="B1" s="47"/>
      <c r="C1" s="47"/>
      <c r="D1" s="47"/>
      <c r="E1" s="47"/>
      <c r="F1" s="47"/>
      <c r="G1" s="47"/>
    </row>
    <row r="2" spans="1:7" x14ac:dyDescent="0.3">
      <c r="A2" s="51" t="s">
        <v>99</v>
      </c>
      <c r="B2" s="51"/>
      <c r="C2" s="51"/>
      <c r="D2" s="51"/>
      <c r="E2" s="51"/>
      <c r="F2" s="51"/>
      <c r="G2" s="51"/>
    </row>
    <row r="3" spans="1:7" ht="62.4" x14ac:dyDescent="0.3">
      <c r="A3" s="44" t="s">
        <v>0</v>
      </c>
      <c r="B3" s="44" t="s">
        <v>66</v>
      </c>
      <c r="C3" s="44" t="s">
        <v>67</v>
      </c>
      <c r="D3" s="44" t="s">
        <v>68</v>
      </c>
      <c r="E3" s="44" t="s">
        <v>69</v>
      </c>
      <c r="F3" s="44" t="s">
        <v>70</v>
      </c>
      <c r="G3" s="44" t="s">
        <v>71</v>
      </c>
    </row>
    <row r="4" spans="1:7" x14ac:dyDescent="0.3">
      <c r="A4" s="30">
        <v>1</v>
      </c>
      <c r="B4" s="30" t="s">
        <v>72</v>
      </c>
      <c r="C4" s="48">
        <v>301908.32</v>
      </c>
      <c r="D4" s="48">
        <v>301908.32</v>
      </c>
      <c r="E4" s="30">
        <f>C4</f>
        <v>301908.32</v>
      </c>
      <c r="F4" s="30">
        <f>D4</f>
        <v>301908.32</v>
      </c>
      <c r="G4" s="45">
        <f>E4/F4</f>
        <v>1</v>
      </c>
    </row>
    <row r="5" spans="1:7" x14ac:dyDescent="0.3">
      <c r="A5" s="30">
        <v>2</v>
      </c>
      <c r="B5" s="30" t="s">
        <v>73</v>
      </c>
      <c r="C5" s="48">
        <v>406794.1</v>
      </c>
      <c r="D5" s="48">
        <v>406794.1</v>
      </c>
      <c r="E5" s="30">
        <f>E4+C5</f>
        <v>708702.41999999993</v>
      </c>
      <c r="F5" s="30">
        <f>F4+D5</f>
        <v>708702.41999999993</v>
      </c>
      <c r="G5" s="45">
        <f t="shared" ref="G5:G15" si="0">E5/F5</f>
        <v>1</v>
      </c>
    </row>
    <row r="6" spans="1:7" x14ac:dyDescent="0.3">
      <c r="A6" s="30">
        <v>3</v>
      </c>
      <c r="B6" s="30" t="s">
        <v>74</v>
      </c>
      <c r="C6" s="48">
        <v>297017.19</v>
      </c>
      <c r="D6" s="48">
        <v>297017.19</v>
      </c>
      <c r="E6" s="30">
        <f>E5+C6</f>
        <v>1005719.6099999999</v>
      </c>
      <c r="F6" s="30">
        <f t="shared" ref="F6:F15" si="1">F5+D6</f>
        <v>1005719.6099999999</v>
      </c>
      <c r="G6" s="45">
        <f t="shared" si="0"/>
        <v>1</v>
      </c>
    </row>
    <row r="7" spans="1:7" x14ac:dyDescent="0.3">
      <c r="A7" s="30">
        <v>4</v>
      </c>
      <c r="B7" s="30" t="s">
        <v>75</v>
      </c>
      <c r="C7" s="48">
        <v>368210.89</v>
      </c>
      <c r="D7" s="48">
        <v>368210.89</v>
      </c>
      <c r="E7" s="30">
        <f t="shared" ref="E7:E15" si="2">E6+C7</f>
        <v>1373930.5</v>
      </c>
      <c r="F7" s="30">
        <f t="shared" si="1"/>
        <v>1373930.5</v>
      </c>
      <c r="G7" s="45">
        <f t="shared" si="0"/>
        <v>1</v>
      </c>
    </row>
    <row r="8" spans="1:7" x14ac:dyDescent="0.3">
      <c r="A8" s="30">
        <v>5</v>
      </c>
      <c r="B8" s="30" t="s">
        <v>76</v>
      </c>
      <c r="C8" s="48">
        <v>266234.21000000002</v>
      </c>
      <c r="D8" s="48">
        <v>266234.21000000002</v>
      </c>
      <c r="E8" s="30">
        <f t="shared" si="2"/>
        <v>1640164.71</v>
      </c>
      <c r="F8" s="30">
        <f t="shared" si="1"/>
        <v>1640164.71</v>
      </c>
      <c r="G8" s="45">
        <f t="shared" si="0"/>
        <v>1</v>
      </c>
    </row>
    <row r="9" spans="1:7" x14ac:dyDescent="0.3">
      <c r="A9" s="30">
        <v>6</v>
      </c>
      <c r="B9" s="30" t="s">
        <v>77</v>
      </c>
      <c r="C9" s="48">
        <v>265147.87</v>
      </c>
      <c r="D9" s="48">
        <v>265147.87</v>
      </c>
      <c r="E9" s="30">
        <f t="shared" si="2"/>
        <v>1905312.58</v>
      </c>
      <c r="F9" s="30">
        <f t="shared" si="1"/>
        <v>1905312.58</v>
      </c>
      <c r="G9" s="45">
        <f t="shared" si="0"/>
        <v>1</v>
      </c>
    </row>
    <row r="10" spans="1:7" x14ac:dyDescent="0.3">
      <c r="A10" s="30">
        <v>7</v>
      </c>
      <c r="B10" s="30" t="s">
        <v>78</v>
      </c>
      <c r="C10" s="48">
        <v>194184.62</v>
      </c>
      <c r="D10" s="48">
        <v>194184.62</v>
      </c>
      <c r="E10" s="30">
        <f t="shared" si="2"/>
        <v>2099497.2000000002</v>
      </c>
      <c r="F10" s="30">
        <f t="shared" si="1"/>
        <v>2099497.2000000002</v>
      </c>
      <c r="G10" s="45">
        <f t="shared" si="0"/>
        <v>1</v>
      </c>
    </row>
    <row r="11" spans="1:7" x14ac:dyDescent="0.3">
      <c r="A11" s="30">
        <v>8</v>
      </c>
      <c r="B11" s="30" t="s">
        <v>79</v>
      </c>
      <c r="C11" s="48">
        <v>212255.89</v>
      </c>
      <c r="D11" s="48">
        <v>212255.89</v>
      </c>
      <c r="E11" s="30">
        <f t="shared" si="2"/>
        <v>2311753.0900000003</v>
      </c>
      <c r="F11" s="30">
        <f t="shared" si="1"/>
        <v>2311753.0900000003</v>
      </c>
      <c r="G11" s="45">
        <f t="shared" si="0"/>
        <v>1</v>
      </c>
    </row>
    <row r="12" spans="1:7" x14ac:dyDescent="0.3">
      <c r="A12" s="30">
        <v>9</v>
      </c>
      <c r="B12" s="30" t="s">
        <v>80</v>
      </c>
      <c r="C12" s="48">
        <v>183421.35</v>
      </c>
      <c r="D12" s="48">
        <v>183421.35</v>
      </c>
      <c r="E12" s="30">
        <f t="shared" si="2"/>
        <v>2495174.4400000004</v>
      </c>
      <c r="F12" s="30">
        <f t="shared" si="1"/>
        <v>2495174.4400000004</v>
      </c>
      <c r="G12" s="45">
        <f t="shared" si="0"/>
        <v>1</v>
      </c>
    </row>
    <row r="13" spans="1:7" x14ac:dyDescent="0.3">
      <c r="A13" s="30">
        <v>10</v>
      </c>
      <c r="B13" s="30" t="s">
        <v>81</v>
      </c>
      <c r="C13" s="48">
        <v>179850.48</v>
      </c>
      <c r="D13" s="48">
        <v>179850.48</v>
      </c>
      <c r="E13" s="30">
        <f t="shared" si="2"/>
        <v>2675024.9200000004</v>
      </c>
      <c r="F13" s="30">
        <f t="shared" si="1"/>
        <v>2675024.9200000004</v>
      </c>
      <c r="G13" s="45">
        <f t="shared" si="0"/>
        <v>1</v>
      </c>
    </row>
    <row r="14" spans="1:7" x14ac:dyDescent="0.3">
      <c r="A14" s="30">
        <v>11</v>
      </c>
      <c r="B14" s="30" t="s">
        <v>82</v>
      </c>
      <c r="C14" s="48">
        <v>183686.15</v>
      </c>
      <c r="D14" s="48">
        <v>183686.15</v>
      </c>
      <c r="E14" s="30">
        <f t="shared" si="2"/>
        <v>2858711.0700000003</v>
      </c>
      <c r="F14" s="30">
        <f t="shared" si="1"/>
        <v>2858711.0700000003</v>
      </c>
      <c r="G14" s="45">
        <f t="shared" si="0"/>
        <v>1</v>
      </c>
    </row>
    <row r="15" spans="1:7" x14ac:dyDescent="0.3">
      <c r="A15" s="30">
        <v>12</v>
      </c>
      <c r="B15" s="30" t="s">
        <v>83</v>
      </c>
      <c r="C15" s="48">
        <v>184825.96</v>
      </c>
      <c r="D15" s="48">
        <v>184825.96</v>
      </c>
      <c r="E15" s="30">
        <f t="shared" si="2"/>
        <v>3043537.0300000003</v>
      </c>
      <c r="F15" s="30">
        <f t="shared" si="1"/>
        <v>3043537.0300000003</v>
      </c>
      <c r="G15" s="45">
        <f t="shared" si="0"/>
        <v>1</v>
      </c>
    </row>
    <row r="16" spans="1:7" x14ac:dyDescent="0.3">
      <c r="A16" s="43" t="s">
        <v>84</v>
      </c>
      <c r="B16" s="43"/>
      <c r="C16" s="49">
        <f>SUM(C4:C15)</f>
        <v>3043537.0300000003</v>
      </c>
      <c r="D16" s="49">
        <f>SUM(D4:D15)</f>
        <v>3043537.0300000003</v>
      </c>
      <c r="E16" s="49">
        <f>E15</f>
        <v>3043537.0300000003</v>
      </c>
      <c r="F16" s="49">
        <f>F15</f>
        <v>3043537.0300000003</v>
      </c>
      <c r="G16" s="50">
        <f>E16/F16</f>
        <v>1</v>
      </c>
    </row>
  </sheetData>
  <mergeCells count="3">
    <mergeCell ref="A16:B16"/>
    <mergeCell ref="A1:G1"/>
    <mergeCell ref="A2:G2"/>
  </mergeCells>
  <pageMargins left="0.7" right="0.7" top="0.75" bottom="0.75" header="0.3" footer="0.3"/>
  <pageSetup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Anexa_2</vt:lpstr>
      <vt:lpstr>Anexa_3</vt:lpstr>
      <vt:lpstr>Anexa_4</vt:lpstr>
      <vt:lpstr>Anexa_2!Anexa2</vt:lpstr>
      <vt:lpstr>Anexa_3!Anexa3</vt:lpstr>
      <vt:lpstr>Anexa_4!Anexa4</vt:lpstr>
      <vt:lpstr>Anexa_2!Область_печати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 Analyst</dc:creator>
  <cp:lastModifiedBy>Alina</cp:lastModifiedBy>
  <cp:lastPrinted>2025-04-11T14:19:43Z</cp:lastPrinted>
  <dcterms:created xsi:type="dcterms:W3CDTF">2015-06-05T18:19:34Z</dcterms:created>
  <dcterms:modified xsi:type="dcterms:W3CDTF">2025-09-19T20:08:29Z</dcterms:modified>
</cp:coreProperties>
</file>